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Q:\FPC Team\Operations\Car Parking and Bus Lanes\Parking Analysis\Parking Accounts\"/>
    </mc:Choice>
  </mc:AlternateContent>
  <xr:revisionPtr revIDLastSave="0" documentId="8_{A5B5D64A-B76D-40E8-8053-EA65AF568C2D}" xr6:coauthVersionLast="47" xr6:coauthVersionMax="47" xr10:uidLastSave="{00000000-0000-0000-0000-000000000000}"/>
  <bookViews>
    <workbookView xWindow="-28920" yWindow="-60" windowWidth="29040" windowHeight="15720" xr2:uid="{765D90CB-2E20-49F4-AF41-5426A8D5779E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51" i="1" l="1"/>
  <c r="D49" i="1"/>
  <c r="D48" i="1"/>
  <c r="D47" i="1"/>
  <c r="D46" i="1"/>
  <c r="D45" i="1"/>
  <c r="D44" i="1"/>
  <c r="D43" i="1"/>
  <c r="D38" i="1"/>
  <c r="D54" i="1" s="1"/>
  <c r="D36" i="1"/>
  <c r="D35" i="1"/>
  <c r="D21" i="1"/>
  <c r="D20" i="1"/>
  <c r="D19" i="1"/>
  <c r="D18" i="1"/>
  <c r="D17" i="1"/>
  <c r="D23" i="1" s="1"/>
  <c r="D16" i="1"/>
  <c r="D15" i="1"/>
  <c r="D11" i="1"/>
  <c r="D9" i="1"/>
  <c r="D8" i="1"/>
  <c r="D7" i="1"/>
</calcChain>
</file>

<file path=xl/sharedStrings.xml><?xml version="1.0" encoding="utf-8"?>
<sst xmlns="http://schemas.openxmlformats.org/spreadsheetml/2006/main" count="42" uniqueCount="29">
  <si>
    <t xml:space="preserve">Newcastle City Council Parking </t>
  </si>
  <si>
    <t xml:space="preserve">25-26 </t>
  </si>
  <si>
    <t>Income</t>
  </si>
  <si>
    <t>On Street Income</t>
  </si>
  <si>
    <t>Off Street Income</t>
  </si>
  <si>
    <t>Enforcement</t>
  </si>
  <si>
    <t>Total Income</t>
  </si>
  <si>
    <t>Expenditure</t>
  </si>
  <si>
    <t>Employees</t>
  </si>
  <si>
    <t>Premises</t>
  </si>
  <si>
    <t>Transport</t>
  </si>
  <si>
    <t>Supplies and Services</t>
  </si>
  <si>
    <t>Third Party and Transfer Pymts</t>
  </si>
  <si>
    <t>Support Services</t>
  </si>
  <si>
    <t>Debt Charges and Borrowing</t>
  </si>
  <si>
    <t>Total Expenditure</t>
  </si>
  <si>
    <t>Parking Account</t>
  </si>
  <si>
    <t>A Section 55 Parking Account must be produced each year and must include:</t>
  </si>
  <si>
    <t xml:space="preserve"> ‐ Income from On Street charges and On Street Parking Fines and Off Street Parking Fine</t>
  </si>
  <si>
    <t xml:space="preserve"> ‐ Expenditure on the provision and maintenance of designated Parking places and enforcement activities</t>
  </si>
  <si>
    <t>If a Surplus is recorded on the Parking Account, a breakdown of how that surplus has been spent should be provided</t>
  </si>
  <si>
    <t>Income from other parking services, such as off‐street car parking charges, is not restricted in this way</t>
  </si>
  <si>
    <t>(Surplus)/Deficit</t>
  </si>
  <si>
    <t xml:space="preserve">Newcastle City Council Parking Spaces: </t>
  </si>
  <si>
    <t>On Street</t>
  </si>
  <si>
    <t>Off Street</t>
  </si>
  <si>
    <t>MSCP</t>
  </si>
  <si>
    <t>Resident permits</t>
  </si>
  <si>
    <t>Visitor permits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</si>
</sst>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£&quot;#,##0.00;[Red]\(&quot;£&quot;#,##0.00\)"/>
  </numFmts>
  <fonts count="3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/>
    <xf numFmtId="0" fontId="0" fillId="0" borderId="2" xfId="0" applyBorder="1"/>
    <xf numFmtId="164" fontId="0" fillId="0" borderId="2" xfId="1" applyNumberFormat="1" applyFont="1" applyBorder="1"/>
    <xf numFmtId="0" fontId="0" fillId="0" borderId="3" xfId="0" applyBorder="1"/>
    <xf numFmtId="0" fontId="0" fillId="0" borderId="4" xfId="0" applyBorder="1"/>
    <xf numFmtId="164" fontId="0" fillId="0" borderId="0" xfId="1" applyNumberFormat="1" applyFont="1" applyBorder="1"/>
    <xf numFmtId="0" fontId="0" fillId="0" borderId="5" xfId="0" applyBorder="1"/>
    <xf numFmtId="0" fontId="2" fillId="0" borderId="4" xfId="0" applyFont="1" applyBorder="1"/>
    <xf numFmtId="164" fontId="2" fillId="0" borderId="6" xfId="1" applyNumberFormat="1" applyFont="1" applyBorder="1"/>
    <xf numFmtId="0" fontId="0" fillId="0" borderId="7" xfId="0" applyBorder="1"/>
    <xf numFmtId="0" fontId="0" fillId="0" borderId="8" xfId="0" applyBorder="1"/>
    <xf numFmtId="164" fontId="0" fillId="0" borderId="8" xfId="1" applyNumberFormat="1" applyFont="1" applyBorder="1"/>
    <xf numFmtId="0" fontId="0" fillId="0" borderId="9" xfId="0" applyBorder="1"/>
    <xf numFmtId="164" fontId="2" fillId="0" borderId="10" xfId="1" applyNumberFormat="1" applyFont="1" applyBorder="1"/>
    <xf numFmtId="164" fontId="2" fillId="0" borderId="0" xfId="1" applyNumberFormat="1" applyFont="1" applyBorder="1"/>
    <xf numFmtId="164" fontId="2" fillId="0" borderId="0" xfId="1" applyNumberFormat="1" applyFont="1" applyFill="1" applyBorder="1"/>
    <xf numFmtId="37" fontId="0" fillId="0" borderId="0" xfId="0" applyNumberFormat="1"/>
    <xf numFmtId="37" fontId="0" fillId="0" borderId="0" xfId="0" applyNumberFormat="1" applyAlignment="1">
      <alignment horizontal="left"/>
    </xf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FPC%20Team\Operations\Car%20Parking%20and%20Bus%20Lanes\Parking%20Analysis\Parking%20Accounts\Parking%20Account%2021-22%20to%2025-26.xlsx" TargetMode="External"/><Relationship Id="rId1" Type="http://schemas.openxmlformats.org/officeDocument/2006/relationships/externalLinkPath" Target="Parking%20Account%2021-22%20to%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ownload 21-22"/>
      <sheetName val="Download 22-23"/>
      <sheetName val="Download 23-24"/>
      <sheetName val="21-22"/>
      <sheetName val="22-23"/>
      <sheetName val="23-24"/>
      <sheetName val="24-25"/>
      <sheetName val="Summary"/>
      <sheetName val="25-26"/>
      <sheetName val="Summary with Off"/>
      <sheetName val="Other Councils"/>
      <sheetName val="For Upload"/>
      <sheetName val="For Upload 23-24"/>
      <sheetName val="For Upload 24-25"/>
      <sheetName val="For Upload 25-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W6">
            <v>-5800973.8300000001</v>
          </cell>
        </row>
        <row r="7">
          <cell r="W7">
            <v>-4491821.78</v>
          </cell>
        </row>
        <row r="8">
          <cell r="W8">
            <v>-3672556.92</v>
          </cell>
        </row>
        <row r="35">
          <cell r="W35">
            <v>3745708.58</v>
          </cell>
        </row>
        <row r="36">
          <cell r="W36">
            <v>2931220.87</v>
          </cell>
        </row>
        <row r="37">
          <cell r="W37">
            <v>105950.34</v>
          </cell>
        </row>
        <row r="38">
          <cell r="W38">
            <v>1489265.4300000002</v>
          </cell>
        </row>
        <row r="39">
          <cell r="W39">
            <v>8802.14</v>
          </cell>
        </row>
        <row r="40">
          <cell r="W40">
            <v>909016.88399999996</v>
          </cell>
        </row>
        <row r="41">
          <cell r="W41">
            <v>513515.63</v>
          </cell>
        </row>
      </sheetData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977E9-CFB1-4983-8855-FB3AB2D83A05}">
  <sheetPr>
    <tabColor rgb="FF92D050"/>
  </sheetPr>
  <dimension ref="B1:H81"/>
  <sheetViews>
    <sheetView showGridLines="0" tabSelected="1" topLeftCell="A24" zoomScaleNormal="100" workbookViewId="0">
      <selection activeCell="O23" sqref="O23"/>
    </sheetView>
  </sheetViews>
  <sheetFormatPr defaultRowHeight="14.5" x14ac:dyDescent="0.35"/>
  <cols>
    <col min="2" max="2" width="27.54296875" customWidth="1"/>
    <col min="3" max="3" width="19.6328125" customWidth="1"/>
    <col min="4" max="4" width="27.7265625" customWidth="1"/>
  </cols>
  <sheetData>
    <row r="1" spans="2:8" ht="15" thickBot="1" x14ac:dyDescent="0.4"/>
    <row r="2" spans="2:8" x14ac:dyDescent="0.35">
      <c r="B2" s="1" t="s">
        <v>0</v>
      </c>
      <c r="C2" s="2"/>
      <c r="D2" s="3"/>
      <c r="E2" s="2"/>
      <c r="F2" s="2"/>
      <c r="G2" s="2"/>
      <c r="H2" s="4"/>
    </row>
    <row r="3" spans="2:8" x14ac:dyDescent="0.35">
      <c r="B3" s="5" t="s">
        <v>1</v>
      </c>
      <c r="D3" s="6"/>
      <c r="H3" s="7"/>
    </row>
    <row r="4" spans="2:8" x14ac:dyDescent="0.35">
      <c r="B4" s="5"/>
      <c r="D4" s="6"/>
      <c r="H4" s="7"/>
    </row>
    <row r="5" spans="2:8" x14ac:dyDescent="0.35">
      <c r="B5" s="5"/>
      <c r="D5" s="6"/>
      <c r="H5" s="7"/>
    </row>
    <row r="6" spans="2:8" x14ac:dyDescent="0.35">
      <c r="B6" s="8" t="s">
        <v>2</v>
      </c>
      <c r="D6" s="6"/>
      <c r="H6" s="7"/>
    </row>
    <row r="7" spans="2:8" x14ac:dyDescent="0.35">
      <c r="B7" s="5" t="s">
        <v>3</v>
      </c>
      <c r="D7" s="6">
        <f>'[1]Summary with Off'!W6</f>
        <v>-5800973.8300000001</v>
      </c>
      <c r="H7" s="7"/>
    </row>
    <row r="8" spans="2:8" x14ac:dyDescent="0.35">
      <c r="B8" s="5" t="s">
        <v>4</v>
      </c>
      <c r="D8" s="6">
        <f>'[1]Summary with Off'!W7</f>
        <v>-4491821.78</v>
      </c>
      <c r="H8" s="7"/>
    </row>
    <row r="9" spans="2:8" x14ac:dyDescent="0.35">
      <c r="B9" s="5" t="s">
        <v>5</v>
      </c>
      <c r="D9" s="6">
        <f>'[1]Summary with Off'!W8</f>
        <v>-3672556.92</v>
      </c>
      <c r="H9" s="7"/>
    </row>
    <row r="10" spans="2:8" x14ac:dyDescent="0.35">
      <c r="B10" s="5"/>
      <c r="D10" s="6"/>
      <c r="H10" s="7"/>
    </row>
    <row r="11" spans="2:8" ht="15" thickBot="1" x14ac:dyDescent="0.4">
      <c r="B11" s="5" t="s">
        <v>6</v>
      </c>
      <c r="D11" s="9">
        <f>SUM(D7:D10)</f>
        <v>-13965352.529999999</v>
      </c>
      <c r="H11" s="7"/>
    </row>
    <row r="12" spans="2:8" ht="15" thickTop="1" x14ac:dyDescent="0.35">
      <c r="B12" s="5"/>
      <c r="D12" s="6"/>
      <c r="H12" s="7"/>
    </row>
    <row r="13" spans="2:8" x14ac:dyDescent="0.35">
      <c r="B13" s="5"/>
      <c r="D13" s="6"/>
      <c r="H13" s="7"/>
    </row>
    <row r="14" spans="2:8" x14ac:dyDescent="0.35">
      <c r="B14" s="8" t="s">
        <v>7</v>
      </c>
      <c r="D14" s="6"/>
      <c r="H14" s="7"/>
    </row>
    <row r="15" spans="2:8" x14ac:dyDescent="0.35">
      <c r="B15" s="5" t="s">
        <v>8</v>
      </c>
      <c r="D15" s="6">
        <f>'[1]Summary with Off'!W35</f>
        <v>3745708.58</v>
      </c>
      <c r="H15" s="7"/>
    </row>
    <row r="16" spans="2:8" x14ac:dyDescent="0.35">
      <c r="B16" s="5" t="s">
        <v>9</v>
      </c>
      <c r="D16" s="6">
        <f>'[1]Summary with Off'!W36</f>
        <v>2931220.87</v>
      </c>
      <c r="H16" s="7"/>
    </row>
    <row r="17" spans="2:8" x14ac:dyDescent="0.35">
      <c r="B17" s="5" t="s">
        <v>10</v>
      </c>
      <c r="D17" s="6">
        <f>'[1]Summary with Off'!W37</f>
        <v>105950.34</v>
      </c>
      <c r="H17" s="7"/>
    </row>
    <row r="18" spans="2:8" x14ac:dyDescent="0.35">
      <c r="B18" s="5" t="s">
        <v>11</v>
      </c>
      <c r="D18" s="6">
        <f>'[1]Summary with Off'!W38</f>
        <v>1489265.4300000002</v>
      </c>
      <c r="H18" s="7"/>
    </row>
    <row r="19" spans="2:8" x14ac:dyDescent="0.35">
      <c r="B19" s="5" t="s">
        <v>12</v>
      </c>
      <c r="D19" s="6">
        <f>'[1]Summary with Off'!W39</f>
        <v>8802.14</v>
      </c>
      <c r="H19" s="7"/>
    </row>
    <row r="20" spans="2:8" x14ac:dyDescent="0.35">
      <c r="B20" s="5" t="s">
        <v>13</v>
      </c>
      <c r="D20" s="6">
        <f>'[1]Summary with Off'!W40</f>
        <v>909016.88399999996</v>
      </c>
      <c r="H20" s="7"/>
    </row>
    <row r="21" spans="2:8" x14ac:dyDescent="0.35">
      <c r="B21" s="5" t="s">
        <v>14</v>
      </c>
      <c r="D21" s="6">
        <f>'[1]Summary with Off'!W41</f>
        <v>513515.63</v>
      </c>
      <c r="H21" s="7"/>
    </row>
    <row r="22" spans="2:8" x14ac:dyDescent="0.35">
      <c r="B22" s="5"/>
      <c r="D22" s="6"/>
      <c r="H22" s="7"/>
    </row>
    <row r="23" spans="2:8" ht="15" thickBot="1" x14ac:dyDescent="0.4">
      <c r="B23" s="5" t="s">
        <v>15</v>
      </c>
      <c r="D23" s="9">
        <f>SUM(D15:D22)</f>
        <v>9703479.8740000017</v>
      </c>
      <c r="H23" s="7"/>
    </row>
    <row r="24" spans="2:8" ht="15.5" thickTop="1" thickBot="1" x14ac:dyDescent="0.4">
      <c r="B24" s="10"/>
      <c r="C24" s="11"/>
      <c r="D24" s="12"/>
      <c r="E24" s="11"/>
      <c r="F24" s="11"/>
      <c r="G24" s="11"/>
      <c r="H24" s="13"/>
    </row>
    <row r="25" spans="2:8" x14ac:dyDescent="0.35">
      <c r="B25" s="1"/>
      <c r="C25" s="2"/>
      <c r="D25" s="3"/>
      <c r="E25" s="2"/>
      <c r="F25" s="2"/>
      <c r="G25" s="2"/>
      <c r="H25" s="4"/>
    </row>
    <row r="26" spans="2:8" x14ac:dyDescent="0.35">
      <c r="B26" s="8" t="s">
        <v>16</v>
      </c>
      <c r="D26" s="6"/>
      <c r="H26" s="7"/>
    </row>
    <row r="27" spans="2:8" x14ac:dyDescent="0.35">
      <c r="B27" s="5" t="s">
        <v>17</v>
      </c>
      <c r="D27" s="6"/>
      <c r="H27" s="7"/>
    </row>
    <row r="28" spans="2:8" x14ac:dyDescent="0.35">
      <c r="B28" s="5" t="s">
        <v>18</v>
      </c>
      <c r="D28" s="6"/>
      <c r="H28" s="7"/>
    </row>
    <row r="29" spans="2:8" x14ac:dyDescent="0.35">
      <c r="B29" s="5" t="s">
        <v>19</v>
      </c>
      <c r="D29" s="6"/>
      <c r="H29" s="7"/>
    </row>
    <row r="30" spans="2:8" x14ac:dyDescent="0.35">
      <c r="B30" s="5" t="s">
        <v>20</v>
      </c>
      <c r="D30" s="6"/>
      <c r="H30" s="7"/>
    </row>
    <row r="31" spans="2:8" x14ac:dyDescent="0.35">
      <c r="B31" s="5" t="s">
        <v>21</v>
      </c>
      <c r="D31" s="6"/>
      <c r="H31" s="7"/>
    </row>
    <row r="32" spans="2:8" x14ac:dyDescent="0.35">
      <c r="B32" s="5"/>
      <c r="D32" s="6"/>
      <c r="H32" s="7"/>
    </row>
    <row r="33" spans="2:8" x14ac:dyDescent="0.35">
      <c r="B33" s="5"/>
      <c r="D33" s="6"/>
      <c r="H33" s="7"/>
    </row>
    <row r="34" spans="2:8" x14ac:dyDescent="0.35">
      <c r="B34" s="8" t="s">
        <v>2</v>
      </c>
      <c r="D34" s="6"/>
      <c r="H34" s="7"/>
    </row>
    <row r="35" spans="2:8" x14ac:dyDescent="0.35">
      <c r="B35" s="5" t="s">
        <v>3</v>
      </c>
      <c r="D35" s="6">
        <f>'[1]Summary with Off'!W6</f>
        <v>-5800973.8300000001</v>
      </c>
      <c r="H35" s="7"/>
    </row>
    <row r="36" spans="2:8" x14ac:dyDescent="0.35">
      <c r="B36" s="5" t="s">
        <v>5</v>
      </c>
      <c r="D36" s="6">
        <f>'[1]Summary with Off'!W8</f>
        <v>-3672556.92</v>
      </c>
      <c r="H36" s="7"/>
    </row>
    <row r="37" spans="2:8" x14ac:dyDescent="0.35">
      <c r="B37" s="5"/>
      <c r="D37" s="6"/>
      <c r="H37" s="7"/>
    </row>
    <row r="38" spans="2:8" x14ac:dyDescent="0.35">
      <c r="B38" s="5" t="s">
        <v>6</v>
      </c>
      <c r="D38" s="14">
        <f>SUM(D34:D37)</f>
        <v>-9473530.75</v>
      </c>
      <c r="H38" s="7"/>
    </row>
    <row r="39" spans="2:8" x14ac:dyDescent="0.35">
      <c r="B39" s="5"/>
      <c r="D39" s="6"/>
      <c r="H39" s="7"/>
    </row>
    <row r="40" spans="2:8" x14ac:dyDescent="0.35">
      <c r="B40" s="5"/>
      <c r="D40" s="6"/>
      <c r="H40" s="7"/>
    </row>
    <row r="41" spans="2:8" x14ac:dyDescent="0.35">
      <c r="B41" s="5"/>
      <c r="D41" s="6"/>
      <c r="H41" s="7"/>
    </row>
    <row r="42" spans="2:8" x14ac:dyDescent="0.35">
      <c r="B42" s="8" t="s">
        <v>7</v>
      </c>
      <c r="D42" s="6"/>
      <c r="H42" s="7"/>
    </row>
    <row r="43" spans="2:8" x14ac:dyDescent="0.35">
      <c r="B43" s="5" t="s">
        <v>8</v>
      </c>
      <c r="D43" s="6">
        <f>'[1]Summary with Off'!W35</f>
        <v>3745708.58</v>
      </c>
      <c r="H43" s="7"/>
    </row>
    <row r="44" spans="2:8" x14ac:dyDescent="0.35">
      <c r="B44" s="5" t="s">
        <v>9</v>
      </c>
      <c r="D44" s="6">
        <f>'[1]Summary with Off'!W36</f>
        <v>2931220.87</v>
      </c>
      <c r="H44" s="7"/>
    </row>
    <row r="45" spans="2:8" x14ac:dyDescent="0.35">
      <c r="B45" s="5" t="s">
        <v>10</v>
      </c>
      <c r="D45" s="6">
        <f>'[1]Summary with Off'!W37</f>
        <v>105950.34</v>
      </c>
      <c r="H45" s="7"/>
    </row>
    <row r="46" spans="2:8" x14ac:dyDescent="0.35">
      <c r="B46" s="5" t="s">
        <v>11</v>
      </c>
      <c r="D46" s="6">
        <f>'[1]Summary with Off'!W38</f>
        <v>1489265.4300000002</v>
      </c>
      <c r="H46" s="7"/>
    </row>
    <row r="47" spans="2:8" x14ac:dyDescent="0.35">
      <c r="B47" s="5" t="s">
        <v>12</v>
      </c>
      <c r="D47" s="6">
        <f>'[1]Summary with Off'!W39</f>
        <v>8802.14</v>
      </c>
      <c r="H47" s="7"/>
    </row>
    <row r="48" spans="2:8" x14ac:dyDescent="0.35">
      <c r="B48" s="5" t="s">
        <v>13</v>
      </c>
      <c r="D48" s="6">
        <f>'[1]Summary with Off'!W40</f>
        <v>909016.88399999996</v>
      </c>
      <c r="H48" s="7"/>
    </row>
    <row r="49" spans="2:8" x14ac:dyDescent="0.35">
      <c r="B49" s="5" t="s">
        <v>14</v>
      </c>
      <c r="D49" s="6">
        <f>'[1]Summary with Off'!W41</f>
        <v>513515.63</v>
      </c>
      <c r="H49" s="7"/>
    </row>
    <row r="50" spans="2:8" x14ac:dyDescent="0.35">
      <c r="B50" s="5"/>
      <c r="D50" s="6"/>
      <c r="H50" s="7"/>
    </row>
    <row r="51" spans="2:8" x14ac:dyDescent="0.35">
      <c r="B51" s="5"/>
      <c r="D51" s="14">
        <f>SUM(D43:D50)</f>
        <v>9703479.8740000017</v>
      </c>
      <c r="H51" s="7"/>
    </row>
    <row r="52" spans="2:8" x14ac:dyDescent="0.35">
      <c r="B52" s="5"/>
      <c r="D52" s="6"/>
      <c r="H52" s="7"/>
    </row>
    <row r="53" spans="2:8" x14ac:dyDescent="0.35">
      <c r="B53" s="5" t="s">
        <v>16</v>
      </c>
      <c r="D53" s="6"/>
      <c r="H53" s="7"/>
    </row>
    <row r="54" spans="2:8" ht="15" thickBot="1" x14ac:dyDescent="0.4">
      <c r="B54" s="5" t="s">
        <v>22</v>
      </c>
      <c r="D54" s="9">
        <f>D38+D51</f>
        <v>229949.1240000017</v>
      </c>
      <c r="H54" s="7"/>
    </row>
    <row r="55" spans="2:8" ht="15" thickTop="1" x14ac:dyDescent="0.35">
      <c r="B55" s="5"/>
      <c r="D55" s="15"/>
      <c r="H55" s="7"/>
    </row>
    <row r="56" spans="2:8" x14ac:dyDescent="0.35">
      <c r="B56" s="5"/>
      <c r="D56" s="15"/>
      <c r="H56" s="7"/>
    </row>
    <row r="57" spans="2:8" x14ac:dyDescent="0.35">
      <c r="B57" s="5"/>
      <c r="D57" s="15"/>
      <c r="H57" s="7"/>
    </row>
    <row r="58" spans="2:8" x14ac:dyDescent="0.35">
      <c r="B58" s="5"/>
      <c r="D58" s="15"/>
      <c r="H58" s="7"/>
    </row>
    <row r="59" spans="2:8" x14ac:dyDescent="0.35">
      <c r="B59" s="5"/>
      <c r="D59" s="15"/>
      <c r="H59" s="7"/>
    </row>
    <row r="60" spans="2:8" x14ac:dyDescent="0.35">
      <c r="B60" s="5"/>
      <c r="D60" s="15"/>
      <c r="H60" s="7"/>
    </row>
    <row r="61" spans="2:8" x14ac:dyDescent="0.35">
      <c r="B61" s="8" t="s">
        <v>23</v>
      </c>
      <c r="D61" s="16"/>
      <c r="H61" s="7"/>
    </row>
    <row r="62" spans="2:8" x14ac:dyDescent="0.35">
      <c r="B62" s="5" t="s">
        <v>24</v>
      </c>
      <c r="C62" s="17">
        <v>2270</v>
      </c>
      <c r="D62" s="15"/>
      <c r="H62" s="7"/>
    </row>
    <row r="63" spans="2:8" x14ac:dyDescent="0.35">
      <c r="B63" s="5" t="s">
        <v>25</v>
      </c>
      <c r="C63" s="17">
        <v>2501</v>
      </c>
      <c r="D63" s="15"/>
      <c r="H63" s="7"/>
    </row>
    <row r="64" spans="2:8" x14ac:dyDescent="0.35">
      <c r="B64" s="5" t="s">
        <v>26</v>
      </c>
      <c r="C64" s="17">
        <v>3786</v>
      </c>
      <c r="D64" s="15"/>
      <c r="H64" s="7"/>
    </row>
    <row r="65" spans="2:8" x14ac:dyDescent="0.35">
      <c r="B65" s="5" t="s">
        <v>27</v>
      </c>
      <c r="C65" s="17">
        <v>11694</v>
      </c>
      <c r="D65" s="15"/>
      <c r="H65" s="7"/>
    </row>
    <row r="66" spans="2:8" x14ac:dyDescent="0.35">
      <c r="B66" s="5" t="s">
        <v>28</v>
      </c>
      <c r="C66" s="17">
        <v>8010</v>
      </c>
      <c r="D66" s="15"/>
      <c r="H66" s="7"/>
    </row>
    <row r="67" spans="2:8" ht="15" thickBot="1" x14ac:dyDescent="0.4">
      <c r="B67" s="10"/>
      <c r="C67" s="11"/>
      <c r="D67" s="12"/>
      <c r="E67" s="11"/>
      <c r="F67" s="11"/>
      <c r="G67" s="11"/>
      <c r="H67" s="13"/>
    </row>
    <row r="73" spans="2:8" x14ac:dyDescent="0.35">
      <c r="C73" s="18"/>
      <c r="D73" s="18"/>
      <c r="E73" s="17"/>
    </row>
    <row r="74" spans="2:8" x14ac:dyDescent="0.35">
      <c r="C74" s="18"/>
      <c r="D74" s="18"/>
      <c r="E74" s="17"/>
    </row>
    <row r="75" spans="2:8" x14ac:dyDescent="0.35">
      <c r="C75" s="18"/>
      <c r="D75" s="18"/>
      <c r="E75" s="17"/>
    </row>
    <row r="76" spans="2:8" x14ac:dyDescent="0.35">
      <c r="C76" s="18"/>
      <c r="D76" s="18"/>
      <c r="E76" s="17"/>
    </row>
    <row r="77" spans="2:8" x14ac:dyDescent="0.35">
      <c r="C77" s="18"/>
      <c r="D77" s="18"/>
      <c r="E77" s="17"/>
    </row>
    <row r="78" spans="2:8" x14ac:dyDescent="0.35">
      <c r="C78" s="18"/>
      <c r="D78" s="18"/>
      <c r="E78" s="17"/>
    </row>
    <row r="79" spans="2:8" x14ac:dyDescent="0.35">
      <c r="C79" s="18"/>
      <c r="D79" s="18"/>
    </row>
    <row r="80" spans="2:8" x14ac:dyDescent="0.35">
      <c r="C80" s="19"/>
      <c r="D80" s="19"/>
    </row>
    <row r="81" spans="3:4" x14ac:dyDescent="0.35">
      <c r="C81" s="19"/>
      <c r="D81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Muscat, Keith</dc:creator>
  <cp:lastModifiedBy>Muscat, Keith</cp:lastModifiedBy>
  <dcterms:created xsi:type="dcterms:W3CDTF">2026-06-04T08:46:39Z</dcterms:created>
  <dcterms:modified xsi:type="dcterms:W3CDTF">2026-06-04T08:48:11Z</dcterms:modified>
</cp:coreProperties>
</file>